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905" windowHeight="12810" tabRatio="851"/>
  </bookViews>
  <sheets>
    <sheet name="по структури" sheetId="9" r:id="rId1"/>
  </sheets>
  <calcPr calcId="145621"/>
</workbook>
</file>

<file path=xl/calcChain.xml><?xml version="1.0" encoding="utf-8"?>
<calcChain xmlns="http://schemas.openxmlformats.org/spreadsheetml/2006/main">
  <c r="Y13" i="9" l="1"/>
  <c r="X13" i="9"/>
  <c r="X38" i="9"/>
  <c r="V36" i="9"/>
  <c r="V38" i="9" s="1"/>
  <c r="U36" i="9"/>
  <c r="U38" i="9" s="1"/>
  <c r="T36" i="9" l="1"/>
  <c r="W36" i="9" l="1"/>
  <c r="S36" i="9"/>
  <c r="R36" i="9"/>
  <c r="T38" i="9" s="1"/>
  <c r="D36" i="9"/>
  <c r="E36" i="9"/>
  <c r="E38" i="9" s="1"/>
  <c r="F36" i="9"/>
  <c r="F38" i="9" s="1"/>
  <c r="G36" i="9"/>
  <c r="H36" i="9"/>
  <c r="I36" i="9"/>
  <c r="J36" i="9"/>
  <c r="K36" i="9"/>
  <c r="K38" i="9" s="1"/>
  <c r="L36" i="9"/>
  <c r="M36" i="9"/>
  <c r="M38" i="9" s="1"/>
  <c r="Q36" i="9"/>
  <c r="Y35" i="9"/>
  <c r="X35" i="9"/>
  <c r="Y34" i="9"/>
  <c r="X34" i="9"/>
  <c r="Y33" i="9"/>
  <c r="X33" i="9"/>
  <c r="Y32" i="9"/>
  <c r="X32" i="9"/>
  <c r="Y31" i="9"/>
  <c r="X31" i="9"/>
  <c r="Y30" i="9"/>
  <c r="X30" i="9"/>
  <c r="Y29" i="9"/>
  <c r="X29" i="9"/>
  <c r="Y28" i="9"/>
  <c r="X28" i="9"/>
  <c r="Y27" i="9"/>
  <c r="X27" i="9"/>
  <c r="Y26" i="9"/>
  <c r="X26" i="9"/>
  <c r="Y25" i="9"/>
  <c r="X25" i="9"/>
  <c r="Y24" i="9"/>
  <c r="X24" i="9"/>
  <c r="Y23" i="9"/>
  <c r="X23" i="9"/>
  <c r="Y22" i="9"/>
  <c r="X22" i="9"/>
  <c r="Y21" i="9"/>
  <c r="X21" i="9"/>
  <c r="Y20" i="9"/>
  <c r="X20" i="9"/>
  <c r="Y19" i="9"/>
  <c r="X19" i="9"/>
  <c r="Y18" i="9"/>
  <c r="X18" i="9"/>
  <c r="Y17" i="9"/>
  <c r="X17" i="9"/>
  <c r="Y16" i="9"/>
  <c r="X16" i="9"/>
  <c r="Y15" i="9"/>
  <c r="X15" i="9"/>
  <c r="Y14" i="9"/>
  <c r="X14" i="9"/>
  <c r="Y12" i="9"/>
  <c r="X12" i="9"/>
  <c r="Y11" i="9"/>
  <c r="X11" i="9"/>
  <c r="Y10" i="9"/>
  <c r="X10" i="9"/>
  <c r="Y9" i="9"/>
  <c r="X9" i="9"/>
  <c r="Y8" i="9"/>
  <c r="X8" i="9"/>
  <c r="Y7" i="9"/>
  <c r="X7" i="9"/>
  <c r="Y6" i="9"/>
  <c r="X6" i="9"/>
  <c r="P36" i="9"/>
  <c r="O36" i="9"/>
  <c r="N36" i="9"/>
  <c r="P38" i="9" l="1"/>
  <c r="G38" i="9"/>
  <c r="Q38" i="9"/>
  <c r="N38" i="9"/>
  <c r="J38" i="9"/>
  <c r="I38" i="9"/>
  <c r="L38" i="9"/>
  <c r="R38" i="9"/>
  <c r="O38" i="9"/>
  <c r="S38" i="9"/>
  <c r="H38" i="9"/>
  <c r="Y36" i="9"/>
  <c r="W38" i="9"/>
  <c r="X36" i="9"/>
</calcChain>
</file>

<file path=xl/sharedStrings.xml><?xml version="1.0" encoding="utf-8"?>
<sst xmlns="http://schemas.openxmlformats.org/spreadsheetml/2006/main" count="37" uniqueCount="37">
  <si>
    <t>година</t>
  </si>
  <si>
    <t>общо</t>
  </si>
  <si>
    <t>НЦТХ</t>
  </si>
  <si>
    <t>София-област</t>
  </si>
  <si>
    <t>Благоевград</t>
  </si>
  <si>
    <t>Враца</t>
  </si>
  <si>
    <t>Видин</t>
  </si>
  <si>
    <t>Кюстендил</t>
  </si>
  <si>
    <t>Лом</t>
  </si>
  <si>
    <t>Перник</t>
  </si>
  <si>
    <t>Пловдив</t>
  </si>
  <si>
    <t>Кърджали</t>
  </si>
  <si>
    <t>Пазарджик</t>
  </si>
  <si>
    <t>Смолян</t>
  </si>
  <si>
    <t>Хасково</t>
  </si>
  <si>
    <t>Стара Загора</t>
  </si>
  <si>
    <t>Сливен</t>
  </si>
  <si>
    <t>Ямбол</t>
  </si>
  <si>
    <t>Бургас</t>
  </si>
  <si>
    <t>Варна</t>
  </si>
  <si>
    <t>Силистра</t>
  </si>
  <si>
    <t>Добрич</t>
  </si>
  <si>
    <t>Търговище</t>
  </si>
  <si>
    <t>Шумен</t>
  </si>
  <si>
    <t>Плевен</t>
  </si>
  <si>
    <t>В. Търново</t>
  </si>
  <si>
    <t>Габрово</t>
  </si>
  <si>
    <t>Ловеч</t>
  </si>
  <si>
    <t>Разград</t>
  </si>
  <si>
    <t>Русе</t>
  </si>
  <si>
    <t>ВМА</t>
  </si>
  <si>
    <t>ЦТХ / ОТХ</t>
  </si>
  <si>
    <t>брой</t>
  </si>
  <si>
    <t>%</t>
  </si>
  <si>
    <t>разлика</t>
  </si>
  <si>
    <t>% към предходна</t>
  </si>
  <si>
    <t>Монтана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</si>
</sst>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3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1" xfId="0" applyNumberFormat="1" applyBorder="1"/>
    <xf numFmtId="3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left" vertical="center" wrapText="1"/>
    </xf>
    <xf numFmtId="3" fontId="0" fillId="2" borderId="0" xfId="0" applyNumberFormat="1" applyFill="1"/>
    <xf numFmtId="3" fontId="0" fillId="2" borderId="1" xfId="0" applyNumberFormat="1" applyFill="1" applyBorder="1"/>
    <xf numFmtId="164" fontId="0" fillId="2" borderId="1" xfId="0" applyNumberFormat="1" applyFill="1" applyBorder="1"/>
    <xf numFmtId="164" fontId="0" fillId="0" borderId="0" xfId="1" applyNumberFormat="1" applyFont="1"/>
    <xf numFmtId="164" fontId="0" fillId="0" borderId="0" xfId="1" applyNumberFormat="1" applyFont="1" applyAlignment="1">
      <alignment horizontal="left"/>
    </xf>
    <xf numFmtId="164" fontId="0" fillId="2" borderId="0" xfId="1" applyNumberFormat="1" applyFont="1" applyFill="1"/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topLeftCell="B1" workbookViewId="0">
      <pane xSplit="2" ySplit="5" topLeftCell="D6" activePane="bottomRight" state="frozen"/>
      <selection activeCell="B1" sqref="B1"/>
      <selection pane="topRight" activeCell="D1" sqref="D1"/>
      <selection pane="bottomLeft" activeCell="B5" sqref="B5"/>
      <selection pane="bottomRight" activeCell="X13" sqref="X13:Y13"/>
    </sheetView>
  </sheetViews>
  <sheetFormatPr defaultRowHeight="12.75" x14ac:dyDescent="0.2"/>
  <cols>
    <col min="1" max="1" width="1.85546875" customWidth="1"/>
    <col min="2" max="2" width="18.5703125" style="3" customWidth="1"/>
    <col min="3" max="3" width="1.7109375" customWidth="1"/>
    <col min="4" max="21" width="9.140625" customWidth="1"/>
    <col min="24" max="24" width="9.140625" style="1" customWidth="1"/>
    <col min="25" max="25" width="9.140625" style="7"/>
  </cols>
  <sheetData>
    <row r="1" spans="1:25" ht="6.75" customHeight="1" x14ac:dyDescent="0.2"/>
    <row r="2" spans="1:25" ht="16.5" customHeight="1" x14ac:dyDescent="0.2">
      <c r="B2" s="27" t="s">
        <v>31</v>
      </c>
      <c r="D2" s="22" t="s">
        <v>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4"/>
    </row>
    <row r="3" spans="1:25" s="6" customFormat="1" ht="16.5" customHeight="1" x14ac:dyDescent="0.2">
      <c r="B3" s="27"/>
      <c r="D3" s="20">
        <v>2005</v>
      </c>
      <c r="E3" s="20">
        <v>2006</v>
      </c>
      <c r="F3" s="20">
        <v>2007</v>
      </c>
      <c r="G3" s="20">
        <v>2008</v>
      </c>
      <c r="H3" s="20">
        <v>2009</v>
      </c>
      <c r="I3" s="20">
        <v>2010</v>
      </c>
      <c r="J3" s="20">
        <v>2011</v>
      </c>
      <c r="K3" s="20">
        <v>2012</v>
      </c>
      <c r="L3" s="20">
        <v>2013</v>
      </c>
      <c r="M3" s="20">
        <v>2014</v>
      </c>
      <c r="N3" s="28">
        <v>2015</v>
      </c>
      <c r="O3" s="25">
        <v>2016</v>
      </c>
      <c r="P3" s="25">
        <v>2017</v>
      </c>
      <c r="Q3" s="18">
        <v>2018</v>
      </c>
      <c r="R3" s="25">
        <v>2019</v>
      </c>
      <c r="S3" s="18">
        <v>2020</v>
      </c>
      <c r="T3" s="18">
        <v>2021</v>
      </c>
      <c r="U3" s="18">
        <v>2022</v>
      </c>
      <c r="V3" s="25">
        <v>2023</v>
      </c>
      <c r="W3" s="25">
        <v>2024</v>
      </c>
      <c r="X3" s="26" t="s">
        <v>34</v>
      </c>
      <c r="Y3" s="26"/>
    </row>
    <row r="4" spans="1:25" s="6" customFormat="1" ht="16.5" customHeight="1" x14ac:dyDescent="0.2">
      <c r="B4" s="27"/>
      <c r="D4" s="21"/>
      <c r="E4" s="21"/>
      <c r="F4" s="21"/>
      <c r="G4" s="21"/>
      <c r="H4" s="21"/>
      <c r="I4" s="21"/>
      <c r="J4" s="21"/>
      <c r="K4" s="21"/>
      <c r="L4" s="21"/>
      <c r="M4" s="21"/>
      <c r="N4" s="28"/>
      <c r="O4" s="25"/>
      <c r="P4" s="25"/>
      <c r="Q4" s="19"/>
      <c r="R4" s="25"/>
      <c r="S4" s="19"/>
      <c r="T4" s="19"/>
      <c r="U4" s="19"/>
      <c r="V4" s="25"/>
      <c r="W4" s="25"/>
      <c r="X4" s="9" t="s">
        <v>32</v>
      </c>
      <c r="Y4" s="10" t="s">
        <v>33</v>
      </c>
    </row>
    <row r="5" spans="1:25" ht="5.25" customHeight="1" x14ac:dyDescent="0.2">
      <c r="B5" s="4"/>
    </row>
    <row r="6" spans="1:25" ht="16.5" customHeight="1" x14ac:dyDescent="0.2">
      <c r="A6" s="1"/>
      <c r="B6" s="5" t="s">
        <v>2</v>
      </c>
      <c r="C6" s="1"/>
      <c r="D6" s="2">
        <v>34957</v>
      </c>
      <c r="E6" s="2">
        <v>32995</v>
      </c>
      <c r="F6" s="2">
        <v>34664</v>
      </c>
      <c r="G6" s="2">
        <v>35420</v>
      </c>
      <c r="H6" s="2">
        <v>36023</v>
      </c>
      <c r="I6" s="2">
        <v>38247</v>
      </c>
      <c r="J6" s="2">
        <v>36363</v>
      </c>
      <c r="K6" s="2">
        <v>37807</v>
      </c>
      <c r="L6" s="2">
        <v>37368</v>
      </c>
      <c r="M6" s="2">
        <v>38055</v>
      </c>
      <c r="N6" s="2">
        <v>39291</v>
      </c>
      <c r="O6" s="2">
        <v>38925</v>
      </c>
      <c r="P6" s="2">
        <v>37776</v>
      </c>
      <c r="Q6" s="2">
        <v>39320</v>
      </c>
      <c r="R6" s="2">
        <v>39721</v>
      </c>
      <c r="S6" s="2">
        <v>33808</v>
      </c>
      <c r="T6" s="2">
        <v>37054</v>
      </c>
      <c r="U6" s="2">
        <v>39698</v>
      </c>
      <c r="V6" s="2">
        <v>42516</v>
      </c>
      <c r="W6" s="2">
        <v>41866</v>
      </c>
      <c r="X6" s="2">
        <f>W6-V6</f>
        <v>-650</v>
      </c>
      <c r="Y6" s="8">
        <f>W6/V6-1</f>
        <v>-1.5288362028412883E-2</v>
      </c>
    </row>
    <row r="7" spans="1:25" ht="16.5" customHeight="1" x14ac:dyDescent="0.2">
      <c r="A7" s="1"/>
      <c r="B7" s="5" t="s">
        <v>3</v>
      </c>
      <c r="C7" s="1"/>
      <c r="D7" s="2">
        <v>3267</v>
      </c>
      <c r="E7" s="2">
        <v>3433</v>
      </c>
      <c r="F7" s="2">
        <v>3500</v>
      </c>
      <c r="G7" s="2">
        <v>4391</v>
      </c>
      <c r="H7" s="2">
        <v>5709</v>
      </c>
      <c r="I7" s="2">
        <v>5714</v>
      </c>
      <c r="J7" s="2">
        <v>5482</v>
      </c>
      <c r="K7" s="2">
        <v>5715</v>
      </c>
      <c r="L7" s="2">
        <v>5774</v>
      </c>
      <c r="M7" s="2">
        <v>5664</v>
      </c>
      <c r="N7" s="2">
        <v>4937</v>
      </c>
      <c r="O7" s="2">
        <v>5438</v>
      </c>
      <c r="P7" s="2">
        <v>5415</v>
      </c>
      <c r="Q7" s="2">
        <v>5731</v>
      </c>
      <c r="R7" s="2">
        <v>5612</v>
      </c>
      <c r="S7" s="2">
        <v>4261</v>
      </c>
      <c r="T7" s="2">
        <v>4144</v>
      </c>
      <c r="U7" s="2">
        <v>4161</v>
      </c>
      <c r="V7" s="2">
        <v>3800</v>
      </c>
      <c r="W7" s="2">
        <v>4254</v>
      </c>
      <c r="X7" s="2">
        <f>W7-V7</f>
        <v>454</v>
      </c>
      <c r="Y7" s="8">
        <f>W7/V7-1</f>
        <v>0.1194736842105264</v>
      </c>
    </row>
    <row r="8" spans="1:25" ht="16.5" customHeight="1" x14ac:dyDescent="0.2">
      <c r="A8" s="1"/>
      <c r="B8" s="5" t="s">
        <v>4</v>
      </c>
      <c r="C8" s="1"/>
      <c r="D8" s="2">
        <v>4970</v>
      </c>
      <c r="E8" s="2">
        <v>4461</v>
      </c>
      <c r="F8" s="2">
        <v>5032</v>
      </c>
      <c r="G8" s="2">
        <v>5230</v>
      </c>
      <c r="H8" s="2">
        <v>6089</v>
      </c>
      <c r="I8" s="2">
        <v>6431</v>
      </c>
      <c r="J8" s="2">
        <v>6727</v>
      </c>
      <c r="K8" s="2">
        <v>6511</v>
      </c>
      <c r="L8" s="2">
        <v>6558</v>
      </c>
      <c r="M8" s="2">
        <v>6831</v>
      </c>
      <c r="N8" s="2">
        <v>6297</v>
      </c>
      <c r="O8" s="2">
        <v>6559</v>
      </c>
      <c r="P8" s="2">
        <v>6291</v>
      </c>
      <c r="Q8" s="2">
        <v>6682</v>
      </c>
      <c r="R8" s="2">
        <v>6617</v>
      </c>
      <c r="S8" s="2">
        <v>5708</v>
      </c>
      <c r="T8" s="2">
        <v>6286</v>
      </c>
      <c r="U8" s="2">
        <v>6432</v>
      </c>
      <c r="V8" s="2">
        <v>6639</v>
      </c>
      <c r="W8" s="2">
        <v>7475</v>
      </c>
      <c r="X8" s="2">
        <f>W8-V8</f>
        <v>836</v>
      </c>
      <c r="Y8" s="8">
        <f>W8/V8-1</f>
        <v>0.12592257870161161</v>
      </c>
    </row>
    <row r="9" spans="1:25" ht="16.5" customHeight="1" x14ac:dyDescent="0.2">
      <c r="A9" s="1"/>
      <c r="B9" s="5" t="s">
        <v>5</v>
      </c>
      <c r="C9" s="1"/>
      <c r="D9" s="2">
        <v>2062</v>
      </c>
      <c r="E9" s="2">
        <v>2005</v>
      </c>
      <c r="F9" s="2">
        <v>2300</v>
      </c>
      <c r="G9" s="2">
        <v>2442</v>
      </c>
      <c r="H9" s="2">
        <v>2766</v>
      </c>
      <c r="I9" s="2">
        <v>2785</v>
      </c>
      <c r="J9" s="2">
        <v>2716</v>
      </c>
      <c r="K9" s="2">
        <v>2638</v>
      </c>
      <c r="L9" s="2">
        <v>2772</v>
      </c>
      <c r="M9" s="2">
        <v>2514</v>
      </c>
      <c r="N9" s="2">
        <v>2469</v>
      </c>
      <c r="O9" s="2">
        <v>2493</v>
      </c>
      <c r="P9" s="2">
        <v>2639</v>
      </c>
      <c r="Q9" s="2">
        <v>2563</v>
      </c>
      <c r="R9" s="2">
        <v>2507</v>
      </c>
      <c r="S9" s="2">
        <v>2093</v>
      </c>
      <c r="T9" s="2">
        <v>1970</v>
      </c>
      <c r="U9" s="2">
        <v>1959</v>
      </c>
      <c r="V9" s="2">
        <v>2055</v>
      </c>
      <c r="W9" s="2">
        <v>2055</v>
      </c>
      <c r="X9" s="2">
        <f>W9-V9</f>
        <v>0</v>
      </c>
      <c r="Y9" s="8">
        <f>W9/V9-1</f>
        <v>0</v>
      </c>
    </row>
    <row r="10" spans="1:25" ht="16.5" customHeight="1" x14ac:dyDescent="0.2">
      <c r="A10" s="1"/>
      <c r="B10" s="5" t="s">
        <v>6</v>
      </c>
      <c r="C10" s="1"/>
      <c r="D10" s="2">
        <v>1594</v>
      </c>
      <c r="E10" s="2">
        <v>1433</v>
      </c>
      <c r="F10" s="2">
        <v>1682</v>
      </c>
      <c r="G10" s="2">
        <v>1702</v>
      </c>
      <c r="H10" s="2">
        <v>2097</v>
      </c>
      <c r="I10" s="2">
        <v>2152</v>
      </c>
      <c r="J10" s="2">
        <v>2266</v>
      </c>
      <c r="K10" s="2">
        <v>2265</v>
      </c>
      <c r="L10" s="2">
        <v>2282</v>
      </c>
      <c r="M10" s="2">
        <v>2043</v>
      </c>
      <c r="N10" s="2">
        <v>1802</v>
      </c>
      <c r="O10" s="2">
        <v>2004</v>
      </c>
      <c r="P10" s="2">
        <v>1793</v>
      </c>
      <c r="Q10" s="2">
        <v>1952</v>
      </c>
      <c r="R10" s="2">
        <v>1783</v>
      </c>
      <c r="S10" s="2">
        <v>1311</v>
      </c>
      <c r="T10" s="2">
        <v>1182</v>
      </c>
      <c r="U10" s="2">
        <v>1238</v>
      </c>
      <c r="V10" s="2">
        <v>1230</v>
      </c>
      <c r="W10" s="2">
        <v>1263</v>
      </c>
      <c r="X10" s="2">
        <f>W10-V10</f>
        <v>33</v>
      </c>
      <c r="Y10" s="8">
        <f>W10/V10-1</f>
        <v>2.6829268292682951E-2</v>
      </c>
    </row>
    <row r="11" spans="1:25" ht="16.5" customHeight="1" x14ac:dyDescent="0.2">
      <c r="A11" s="1"/>
      <c r="B11" s="5" t="s">
        <v>7</v>
      </c>
      <c r="C11" s="1"/>
      <c r="D11" s="2">
        <v>1738</v>
      </c>
      <c r="E11" s="2">
        <v>1946</v>
      </c>
      <c r="F11" s="2">
        <v>1798</v>
      </c>
      <c r="G11" s="2">
        <v>2095</v>
      </c>
      <c r="H11" s="2">
        <v>1874</v>
      </c>
      <c r="I11" s="2">
        <v>1891</v>
      </c>
      <c r="J11" s="2">
        <v>1997</v>
      </c>
      <c r="K11" s="2">
        <v>2123</v>
      </c>
      <c r="L11" s="2">
        <v>1759</v>
      </c>
      <c r="M11" s="2">
        <v>1874</v>
      </c>
      <c r="N11" s="2">
        <v>1694</v>
      </c>
      <c r="O11" s="2">
        <v>1786</v>
      </c>
      <c r="P11" s="2">
        <v>1500</v>
      </c>
      <c r="Q11" s="2">
        <v>1447</v>
      </c>
      <c r="R11" s="2">
        <v>1562</v>
      </c>
      <c r="S11" s="2">
        <v>1224</v>
      </c>
      <c r="T11" s="2">
        <v>1287</v>
      </c>
      <c r="U11" s="2">
        <v>1481</v>
      </c>
      <c r="V11" s="2">
        <v>1316</v>
      </c>
      <c r="W11" s="2">
        <v>1592</v>
      </c>
      <c r="X11" s="2">
        <f>W11-V11</f>
        <v>276</v>
      </c>
      <c r="Y11" s="8">
        <f>W11/V11-1</f>
        <v>0.20972644376899696</v>
      </c>
    </row>
    <row r="12" spans="1:25" ht="16.5" customHeight="1" x14ac:dyDescent="0.2">
      <c r="A12" s="1"/>
      <c r="B12" s="5" t="s">
        <v>8</v>
      </c>
      <c r="C12" s="1"/>
      <c r="D12" s="2">
        <v>1467</v>
      </c>
      <c r="E12" s="2">
        <v>1606</v>
      </c>
      <c r="F12" s="2">
        <v>1703</v>
      </c>
      <c r="G12" s="2">
        <v>1933</v>
      </c>
      <c r="H12" s="2">
        <v>2095</v>
      </c>
      <c r="I12" s="2">
        <v>2104</v>
      </c>
      <c r="J12" s="2">
        <v>2524</v>
      </c>
      <c r="K12" s="2">
        <v>2474</v>
      </c>
      <c r="L12" s="2">
        <v>2744</v>
      </c>
      <c r="M12" s="2">
        <v>2661</v>
      </c>
      <c r="N12" s="2">
        <v>2385</v>
      </c>
      <c r="O12" s="2">
        <v>2422</v>
      </c>
      <c r="P12" s="2">
        <v>2327</v>
      </c>
      <c r="Q12" s="2">
        <v>2609</v>
      </c>
      <c r="R12" s="2">
        <v>2840</v>
      </c>
      <c r="S12" s="2">
        <v>2297</v>
      </c>
      <c r="T12" s="2">
        <v>2465</v>
      </c>
      <c r="U12" s="2">
        <v>2560</v>
      </c>
      <c r="V12" s="2">
        <v>2515</v>
      </c>
      <c r="W12" s="2">
        <v>1810</v>
      </c>
      <c r="X12" s="2">
        <f>W12-V12</f>
        <v>-705</v>
      </c>
      <c r="Y12" s="8">
        <f>W12/V12-1</f>
        <v>-0.28031809145129227</v>
      </c>
    </row>
    <row r="13" spans="1:25" ht="16.5" customHeight="1" x14ac:dyDescent="0.2">
      <c r="A13" s="1"/>
      <c r="B13" s="5" t="s">
        <v>36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>
        <v>978</v>
      </c>
      <c r="X13" s="2">
        <f>W13-V13</f>
        <v>978</v>
      </c>
      <c r="Y13" s="8" t="e">
        <f>W13/V13-1</f>
        <v>#DIV/0!</v>
      </c>
    </row>
    <row r="14" spans="1:25" ht="16.5" customHeight="1" x14ac:dyDescent="0.2">
      <c r="A14" s="1"/>
      <c r="B14" s="5" t="s">
        <v>9</v>
      </c>
      <c r="C14" s="1"/>
      <c r="D14" s="2">
        <v>991</v>
      </c>
      <c r="E14" s="2">
        <v>978</v>
      </c>
      <c r="F14" s="2">
        <v>1077</v>
      </c>
      <c r="G14" s="2">
        <v>1316</v>
      </c>
      <c r="H14" s="2">
        <v>1418</v>
      </c>
      <c r="I14" s="2">
        <v>1418</v>
      </c>
      <c r="J14" s="2">
        <v>1598</v>
      </c>
      <c r="K14" s="2">
        <v>1649</v>
      </c>
      <c r="L14" s="2">
        <v>1475</v>
      </c>
      <c r="M14" s="2">
        <v>1390</v>
      </c>
      <c r="N14" s="2">
        <v>1453</v>
      </c>
      <c r="O14" s="2">
        <v>1648</v>
      </c>
      <c r="P14" s="2">
        <v>1561</v>
      </c>
      <c r="Q14" s="2">
        <v>1646</v>
      </c>
      <c r="R14" s="2">
        <v>1654</v>
      </c>
      <c r="S14" s="2">
        <v>1446</v>
      </c>
      <c r="T14" s="2">
        <v>1278</v>
      </c>
      <c r="U14" s="2">
        <v>1503</v>
      </c>
      <c r="V14" s="2">
        <v>1654</v>
      </c>
      <c r="W14" s="2">
        <v>1781</v>
      </c>
      <c r="X14" s="2">
        <f>W14-V14</f>
        <v>127</v>
      </c>
      <c r="Y14" s="8">
        <f>W14/V14-1</f>
        <v>7.6783555018137939E-2</v>
      </c>
    </row>
    <row r="15" spans="1:25" ht="16.5" customHeight="1" x14ac:dyDescent="0.2">
      <c r="A15" s="1"/>
      <c r="B15" s="5" t="s">
        <v>10</v>
      </c>
      <c r="C15" s="1"/>
      <c r="D15" s="2">
        <v>23244</v>
      </c>
      <c r="E15" s="2">
        <v>23152</v>
      </c>
      <c r="F15" s="2">
        <v>23444</v>
      </c>
      <c r="G15" s="2">
        <v>23140</v>
      </c>
      <c r="H15" s="2">
        <v>24979</v>
      </c>
      <c r="I15" s="2">
        <v>24598</v>
      </c>
      <c r="J15" s="2">
        <v>26242</v>
      </c>
      <c r="K15" s="2">
        <v>25346</v>
      </c>
      <c r="L15" s="2">
        <v>24968</v>
      </c>
      <c r="M15" s="2">
        <v>26043</v>
      </c>
      <c r="N15" s="2">
        <v>26085</v>
      </c>
      <c r="O15" s="2">
        <v>24679</v>
      </c>
      <c r="P15" s="2">
        <v>25496</v>
      </c>
      <c r="Q15" s="2">
        <v>25602</v>
      </c>
      <c r="R15" s="2">
        <v>25060</v>
      </c>
      <c r="S15" s="2">
        <v>21574</v>
      </c>
      <c r="T15" s="2">
        <v>24905</v>
      </c>
      <c r="U15" s="2">
        <v>25566</v>
      </c>
      <c r="V15" s="2">
        <v>25430</v>
      </c>
      <c r="W15" s="2">
        <v>26686</v>
      </c>
      <c r="X15" s="2">
        <f>W15-V15</f>
        <v>1256</v>
      </c>
      <c r="Y15" s="8">
        <f>W15/V15-1</f>
        <v>4.9390483680691988E-2</v>
      </c>
    </row>
    <row r="16" spans="1:25" ht="16.5" customHeight="1" x14ac:dyDescent="0.2">
      <c r="A16" s="1"/>
      <c r="B16" s="5" t="s">
        <v>11</v>
      </c>
      <c r="C16" s="1"/>
      <c r="D16" s="2">
        <v>2277</v>
      </c>
      <c r="E16" s="2">
        <v>2353</v>
      </c>
      <c r="F16" s="2">
        <v>2057</v>
      </c>
      <c r="G16" s="2">
        <v>2062</v>
      </c>
      <c r="H16" s="2">
        <v>2068</v>
      </c>
      <c r="I16" s="2">
        <v>1710</v>
      </c>
      <c r="J16" s="2">
        <v>1818</v>
      </c>
      <c r="K16" s="2">
        <v>1818</v>
      </c>
      <c r="L16" s="2">
        <v>1900</v>
      </c>
      <c r="M16" s="2">
        <v>2092</v>
      </c>
      <c r="N16" s="2">
        <v>2063</v>
      </c>
      <c r="O16" s="2">
        <v>2196</v>
      </c>
      <c r="P16" s="2">
        <v>2325</v>
      </c>
      <c r="Q16" s="2">
        <v>2297</v>
      </c>
      <c r="R16" s="2">
        <v>2139</v>
      </c>
      <c r="S16" s="2">
        <v>2264</v>
      </c>
      <c r="T16" s="2">
        <v>2227</v>
      </c>
      <c r="U16" s="2">
        <v>2566</v>
      </c>
      <c r="V16" s="2">
        <v>2549</v>
      </c>
      <c r="W16" s="2">
        <v>2746</v>
      </c>
      <c r="X16" s="2">
        <f>W16-V16</f>
        <v>197</v>
      </c>
      <c r="Y16" s="8">
        <f>W16/V16-1</f>
        <v>7.728520988623E-2</v>
      </c>
    </row>
    <row r="17" spans="1:27" ht="16.5" customHeight="1" x14ac:dyDescent="0.2">
      <c r="A17" s="1"/>
      <c r="B17" s="5" t="s">
        <v>12</v>
      </c>
      <c r="C17" s="1"/>
      <c r="D17" s="2">
        <v>4625</v>
      </c>
      <c r="E17" s="2">
        <v>4205</v>
      </c>
      <c r="F17" s="2">
        <v>4244</v>
      </c>
      <c r="G17" s="2">
        <v>4579</v>
      </c>
      <c r="H17" s="2">
        <v>4546</v>
      </c>
      <c r="I17" s="2">
        <v>4711</v>
      </c>
      <c r="J17" s="2">
        <v>4788</v>
      </c>
      <c r="K17" s="2">
        <v>4743</v>
      </c>
      <c r="L17" s="2">
        <v>5063</v>
      </c>
      <c r="M17" s="2">
        <v>5276</v>
      </c>
      <c r="N17" s="2">
        <v>5077</v>
      </c>
      <c r="O17" s="2">
        <v>5049</v>
      </c>
      <c r="P17" s="2">
        <v>4831</v>
      </c>
      <c r="Q17" s="2">
        <v>4648</v>
      </c>
      <c r="R17" s="2">
        <v>4790</v>
      </c>
      <c r="S17" s="2">
        <v>4332</v>
      </c>
      <c r="T17" s="2">
        <v>4627</v>
      </c>
      <c r="U17" s="2">
        <v>5148</v>
      </c>
      <c r="V17" s="2">
        <v>5113</v>
      </c>
      <c r="W17" s="2">
        <v>5353</v>
      </c>
      <c r="X17" s="2">
        <f>W17-V17</f>
        <v>240</v>
      </c>
      <c r="Y17" s="8">
        <f>W17/V17-1</f>
        <v>4.6939174652845583E-2</v>
      </c>
    </row>
    <row r="18" spans="1:27" ht="16.5" customHeight="1" x14ac:dyDescent="0.2">
      <c r="A18" s="1"/>
      <c r="B18" s="5" t="s">
        <v>13</v>
      </c>
      <c r="C18" s="1"/>
      <c r="D18" s="2">
        <v>1863</v>
      </c>
      <c r="E18" s="2">
        <v>1726</v>
      </c>
      <c r="F18" s="2">
        <v>1705</v>
      </c>
      <c r="G18" s="2">
        <v>1858</v>
      </c>
      <c r="H18" s="2">
        <v>1883</v>
      </c>
      <c r="I18" s="2">
        <v>2340</v>
      </c>
      <c r="J18" s="2">
        <v>2028</v>
      </c>
      <c r="K18" s="2">
        <v>2415</v>
      </c>
      <c r="L18" s="2">
        <v>2384</v>
      </c>
      <c r="M18" s="2">
        <v>2574</v>
      </c>
      <c r="N18" s="2">
        <v>2678</v>
      </c>
      <c r="O18" s="2">
        <v>2616</v>
      </c>
      <c r="P18" s="2">
        <v>2654</v>
      </c>
      <c r="Q18" s="2">
        <v>2751</v>
      </c>
      <c r="R18" s="2">
        <v>2709</v>
      </c>
      <c r="S18" s="2">
        <v>2473</v>
      </c>
      <c r="T18" s="2">
        <v>2741</v>
      </c>
      <c r="U18" s="2">
        <v>2469</v>
      </c>
      <c r="V18" s="2">
        <v>2420</v>
      </c>
      <c r="W18" s="2">
        <v>2600</v>
      </c>
      <c r="X18" s="2">
        <f>W18-V18</f>
        <v>180</v>
      </c>
      <c r="Y18" s="8">
        <f>W18/V18-1</f>
        <v>7.4380165289256173E-2</v>
      </c>
    </row>
    <row r="19" spans="1:27" ht="16.5" customHeight="1" x14ac:dyDescent="0.2">
      <c r="A19" s="1"/>
      <c r="B19" s="5" t="s">
        <v>14</v>
      </c>
      <c r="C19" s="1"/>
      <c r="D19" s="2">
        <v>3344</v>
      </c>
      <c r="E19" s="2">
        <v>2861</v>
      </c>
      <c r="F19" s="2">
        <v>2963</v>
      </c>
      <c r="G19" s="2">
        <v>2789</v>
      </c>
      <c r="H19" s="2">
        <v>2290</v>
      </c>
      <c r="I19" s="2">
        <v>2297</v>
      </c>
      <c r="J19" s="2">
        <v>2225</v>
      </c>
      <c r="K19" s="2">
        <v>2096</v>
      </c>
      <c r="L19" s="2">
        <v>2214</v>
      </c>
      <c r="M19" s="2">
        <v>2329</v>
      </c>
      <c r="N19" s="2">
        <v>2579</v>
      </c>
      <c r="O19" s="2">
        <v>2437</v>
      </c>
      <c r="P19" s="2">
        <v>2599</v>
      </c>
      <c r="Q19" s="2">
        <v>2793</v>
      </c>
      <c r="R19" s="2">
        <v>2957</v>
      </c>
      <c r="S19" s="2">
        <v>2881</v>
      </c>
      <c r="T19" s="2">
        <v>2746</v>
      </c>
      <c r="U19" s="2">
        <v>3052</v>
      </c>
      <c r="V19" s="2">
        <v>3249</v>
      </c>
      <c r="W19" s="2">
        <v>3588</v>
      </c>
      <c r="X19" s="2">
        <f>W19-V19</f>
        <v>339</v>
      </c>
      <c r="Y19" s="8">
        <f>W19/V19-1</f>
        <v>0.10433979686057238</v>
      </c>
    </row>
    <row r="20" spans="1:27" ht="16.5" customHeight="1" x14ac:dyDescent="0.2">
      <c r="A20" s="1"/>
      <c r="B20" s="5" t="s">
        <v>15</v>
      </c>
      <c r="C20" s="1"/>
      <c r="D20" s="2">
        <v>8648</v>
      </c>
      <c r="E20" s="2">
        <v>8268</v>
      </c>
      <c r="F20" s="2">
        <v>7968</v>
      </c>
      <c r="G20" s="2">
        <v>7663</v>
      </c>
      <c r="H20" s="2">
        <v>7491</v>
      </c>
      <c r="I20" s="2">
        <v>8023</v>
      </c>
      <c r="J20" s="2">
        <v>8043</v>
      </c>
      <c r="K20" s="2">
        <v>8078</v>
      </c>
      <c r="L20" s="2">
        <v>8791</v>
      </c>
      <c r="M20" s="2">
        <v>8639</v>
      </c>
      <c r="N20" s="2">
        <v>8209</v>
      </c>
      <c r="O20" s="2">
        <v>7633</v>
      </c>
      <c r="P20" s="2">
        <v>7893</v>
      </c>
      <c r="Q20" s="2">
        <v>7943</v>
      </c>
      <c r="R20" s="2">
        <v>7577</v>
      </c>
      <c r="S20" s="2">
        <v>6882</v>
      </c>
      <c r="T20" s="2">
        <v>6468</v>
      </c>
      <c r="U20" s="2">
        <v>7461</v>
      </c>
      <c r="V20" s="2">
        <v>7812</v>
      </c>
      <c r="W20" s="2">
        <v>7702</v>
      </c>
      <c r="X20" s="2">
        <f>W20-V20</f>
        <v>-110</v>
      </c>
      <c r="Y20" s="8">
        <f>W20/V20-1</f>
        <v>-1.4080901177675353E-2</v>
      </c>
    </row>
    <row r="21" spans="1:27" ht="16.5" customHeight="1" x14ac:dyDescent="0.2">
      <c r="A21" s="1"/>
      <c r="B21" s="5" t="s">
        <v>16</v>
      </c>
      <c r="C21" s="1"/>
      <c r="D21" s="2">
        <v>3820</v>
      </c>
      <c r="E21" s="2">
        <v>3782</v>
      </c>
      <c r="F21" s="2">
        <v>3825</v>
      </c>
      <c r="G21" s="2">
        <v>3925</v>
      </c>
      <c r="H21" s="2">
        <v>3537</v>
      </c>
      <c r="I21" s="2">
        <v>3409</v>
      </c>
      <c r="J21" s="2">
        <v>3481</v>
      </c>
      <c r="K21" s="2">
        <v>3431</v>
      </c>
      <c r="L21" s="2">
        <v>3768</v>
      </c>
      <c r="M21" s="2">
        <v>3372</v>
      </c>
      <c r="N21" s="2">
        <v>3343</v>
      </c>
      <c r="O21" s="2">
        <v>3565</v>
      </c>
      <c r="P21" s="2">
        <v>3316</v>
      </c>
      <c r="Q21" s="2">
        <v>3836</v>
      </c>
      <c r="R21" s="2">
        <v>3834</v>
      </c>
      <c r="S21" s="2">
        <v>3274</v>
      </c>
      <c r="T21" s="2">
        <v>3517</v>
      </c>
      <c r="U21" s="2">
        <v>3606</v>
      </c>
      <c r="V21" s="2">
        <v>3790</v>
      </c>
      <c r="W21" s="2">
        <v>3876</v>
      </c>
      <c r="X21" s="2">
        <f>W21-V21</f>
        <v>86</v>
      </c>
      <c r="Y21" s="8">
        <f>W21/V21-1</f>
        <v>2.2691292875989477E-2</v>
      </c>
    </row>
    <row r="22" spans="1:27" ht="16.5" customHeight="1" x14ac:dyDescent="0.2">
      <c r="A22" s="1"/>
      <c r="B22" s="5" t="s">
        <v>17</v>
      </c>
      <c r="C22" s="1"/>
      <c r="D22" s="2">
        <v>2495</v>
      </c>
      <c r="E22" s="2">
        <v>2230</v>
      </c>
      <c r="F22" s="2">
        <v>2509</v>
      </c>
      <c r="G22" s="2">
        <v>2653</v>
      </c>
      <c r="H22" s="2">
        <v>2505</v>
      </c>
      <c r="I22" s="2">
        <v>2241</v>
      </c>
      <c r="J22" s="2">
        <v>2489</v>
      </c>
      <c r="K22" s="2">
        <v>2553</v>
      </c>
      <c r="L22" s="2">
        <v>2472</v>
      </c>
      <c r="M22" s="2">
        <v>2676</v>
      </c>
      <c r="N22" s="2">
        <v>2361</v>
      </c>
      <c r="O22" s="2">
        <v>2461</v>
      </c>
      <c r="P22" s="2">
        <v>2342</v>
      </c>
      <c r="Q22" s="2">
        <v>2716</v>
      </c>
      <c r="R22" s="2">
        <v>2340</v>
      </c>
      <c r="S22" s="2">
        <v>2280</v>
      </c>
      <c r="T22" s="2">
        <v>1924</v>
      </c>
      <c r="U22" s="2">
        <v>1670</v>
      </c>
      <c r="V22" s="2">
        <v>2126</v>
      </c>
      <c r="W22" s="2">
        <v>2560</v>
      </c>
      <c r="X22" s="2">
        <f>W22-V22</f>
        <v>434</v>
      </c>
      <c r="Y22" s="8">
        <f>W22/V22-1</f>
        <v>0.20413922859830658</v>
      </c>
    </row>
    <row r="23" spans="1:27" ht="16.5" customHeight="1" x14ac:dyDescent="0.2">
      <c r="A23" s="1"/>
      <c r="B23" s="5" t="s">
        <v>18</v>
      </c>
      <c r="C23" s="1"/>
      <c r="D23" s="2">
        <v>6132</v>
      </c>
      <c r="E23" s="2">
        <v>6033</v>
      </c>
      <c r="F23" s="2">
        <v>5933</v>
      </c>
      <c r="G23" s="2">
        <v>5744</v>
      </c>
      <c r="H23" s="2">
        <v>5686</v>
      </c>
      <c r="I23" s="2">
        <v>6391</v>
      </c>
      <c r="J23" s="2">
        <v>6837</v>
      </c>
      <c r="K23" s="2">
        <v>7466</v>
      </c>
      <c r="L23" s="2">
        <v>8071</v>
      </c>
      <c r="M23" s="2">
        <v>8439</v>
      </c>
      <c r="N23" s="2">
        <v>7758</v>
      </c>
      <c r="O23" s="2">
        <v>7968</v>
      </c>
      <c r="P23" s="2">
        <v>7338</v>
      </c>
      <c r="Q23" s="2">
        <v>7700</v>
      </c>
      <c r="R23" s="2">
        <v>7569</v>
      </c>
      <c r="S23" s="2">
        <v>7671</v>
      </c>
      <c r="T23" s="2">
        <v>7753</v>
      </c>
      <c r="U23" s="2">
        <v>8624</v>
      </c>
      <c r="V23" s="2">
        <v>8400</v>
      </c>
      <c r="W23" s="2">
        <v>9176</v>
      </c>
      <c r="X23" s="2">
        <f>W23-V23</f>
        <v>776</v>
      </c>
      <c r="Y23" s="8">
        <f>W23/V23-1</f>
        <v>9.2380952380952452E-2</v>
      </c>
    </row>
    <row r="24" spans="1:27" ht="16.5" customHeight="1" x14ac:dyDescent="0.2">
      <c r="A24" s="1"/>
      <c r="B24" s="5" t="s">
        <v>19</v>
      </c>
      <c r="C24" s="1"/>
      <c r="D24" s="2">
        <v>10451</v>
      </c>
      <c r="E24" s="2">
        <v>10859</v>
      </c>
      <c r="F24" s="2">
        <v>11155</v>
      </c>
      <c r="G24" s="2">
        <v>11300</v>
      </c>
      <c r="H24" s="2">
        <v>11734</v>
      </c>
      <c r="I24" s="2">
        <v>11563</v>
      </c>
      <c r="J24" s="2">
        <v>11650</v>
      </c>
      <c r="K24" s="2">
        <v>12501</v>
      </c>
      <c r="L24" s="2">
        <v>12688</v>
      </c>
      <c r="M24" s="2">
        <v>12015</v>
      </c>
      <c r="N24" s="2">
        <v>11939</v>
      </c>
      <c r="O24" s="2">
        <v>11544</v>
      </c>
      <c r="P24" s="2">
        <v>11682</v>
      </c>
      <c r="Q24" s="2">
        <v>11562</v>
      </c>
      <c r="R24" s="2">
        <v>11850</v>
      </c>
      <c r="S24" s="2">
        <v>10786</v>
      </c>
      <c r="T24" s="2">
        <v>11475</v>
      </c>
      <c r="U24" s="2">
        <v>12596</v>
      </c>
      <c r="V24" s="2">
        <v>12798</v>
      </c>
      <c r="W24" s="2">
        <v>13687</v>
      </c>
      <c r="X24" s="2">
        <f>W24-V24</f>
        <v>889</v>
      </c>
      <c r="Y24" s="8">
        <f>W24/V24-1</f>
        <v>6.9463978746679089E-2</v>
      </c>
    </row>
    <row r="25" spans="1:27" ht="16.5" customHeight="1" x14ac:dyDescent="0.2">
      <c r="A25" s="1"/>
      <c r="B25" s="5" t="s">
        <v>20</v>
      </c>
      <c r="C25" s="1"/>
      <c r="D25" s="2">
        <v>2314</v>
      </c>
      <c r="E25" s="2">
        <v>1995</v>
      </c>
      <c r="F25" s="2">
        <v>1898</v>
      </c>
      <c r="G25" s="2">
        <v>2105</v>
      </c>
      <c r="H25" s="2">
        <v>2089</v>
      </c>
      <c r="I25" s="2">
        <v>1995</v>
      </c>
      <c r="J25" s="2">
        <v>2099</v>
      </c>
      <c r="K25" s="2">
        <v>2075</v>
      </c>
      <c r="L25" s="2">
        <v>2009</v>
      </c>
      <c r="M25" s="2">
        <v>2168</v>
      </c>
      <c r="N25" s="2">
        <v>2114</v>
      </c>
      <c r="O25" s="2">
        <v>2049</v>
      </c>
      <c r="P25" s="2">
        <v>2005</v>
      </c>
      <c r="Q25" s="2">
        <v>2060</v>
      </c>
      <c r="R25" s="2">
        <v>2032</v>
      </c>
      <c r="S25" s="2">
        <v>2042</v>
      </c>
      <c r="T25" s="2">
        <v>2059</v>
      </c>
      <c r="U25" s="2">
        <v>2079</v>
      </c>
      <c r="V25" s="2">
        <v>2170</v>
      </c>
      <c r="W25" s="2">
        <v>1977</v>
      </c>
      <c r="X25" s="2">
        <f>W25-V25</f>
        <v>-193</v>
      </c>
      <c r="Y25" s="8">
        <f>W25/V25-1</f>
        <v>-8.8940092165898599E-2</v>
      </c>
      <c r="AA25" s="15"/>
    </row>
    <row r="26" spans="1:27" ht="16.5" customHeight="1" x14ac:dyDescent="0.2">
      <c r="A26" s="1"/>
      <c r="B26" s="5" t="s">
        <v>21</v>
      </c>
      <c r="C26" s="1"/>
      <c r="D26" s="2">
        <v>3166</v>
      </c>
      <c r="E26" s="2">
        <v>2961</v>
      </c>
      <c r="F26" s="2">
        <v>2844</v>
      </c>
      <c r="G26" s="2">
        <v>3123</v>
      </c>
      <c r="H26" s="2">
        <v>3764</v>
      </c>
      <c r="I26" s="2">
        <v>3235</v>
      </c>
      <c r="J26" s="2">
        <v>3343</v>
      </c>
      <c r="K26" s="2">
        <v>3546</v>
      </c>
      <c r="L26" s="2">
        <v>3038</v>
      </c>
      <c r="M26" s="2">
        <v>3116</v>
      </c>
      <c r="N26" s="2">
        <v>2828</v>
      </c>
      <c r="O26" s="2">
        <v>2677</v>
      </c>
      <c r="P26" s="2">
        <v>2793</v>
      </c>
      <c r="Q26" s="2">
        <v>2450</v>
      </c>
      <c r="R26" s="2">
        <v>2744</v>
      </c>
      <c r="S26" s="2">
        <v>2211</v>
      </c>
      <c r="T26" s="2">
        <v>2396</v>
      </c>
      <c r="U26" s="2">
        <v>2428</v>
      </c>
      <c r="V26" s="2">
        <v>2624</v>
      </c>
      <c r="W26" s="2">
        <v>2522</v>
      </c>
      <c r="X26" s="2">
        <f>W26-V26</f>
        <v>-102</v>
      </c>
      <c r="Y26" s="8">
        <f>W26/V26-1</f>
        <v>-3.8871951219512146E-2</v>
      </c>
    </row>
    <row r="27" spans="1:27" ht="16.5" customHeight="1" x14ac:dyDescent="0.2">
      <c r="A27" s="1"/>
      <c r="B27" s="5" t="s">
        <v>22</v>
      </c>
      <c r="C27" s="1"/>
      <c r="D27" s="2">
        <v>1423</v>
      </c>
      <c r="E27" s="2">
        <v>1623</v>
      </c>
      <c r="F27" s="2">
        <v>1655</v>
      </c>
      <c r="G27" s="2">
        <v>1886</v>
      </c>
      <c r="H27" s="2">
        <v>1885</v>
      </c>
      <c r="I27" s="2">
        <v>1763</v>
      </c>
      <c r="J27" s="2">
        <v>1949</v>
      </c>
      <c r="K27" s="2">
        <v>1912</v>
      </c>
      <c r="L27" s="2">
        <v>2125</v>
      </c>
      <c r="M27" s="2">
        <v>2065</v>
      </c>
      <c r="N27" s="2">
        <v>2180</v>
      </c>
      <c r="O27" s="2">
        <v>2260</v>
      </c>
      <c r="P27" s="2">
        <v>2039</v>
      </c>
      <c r="Q27" s="2">
        <v>2172</v>
      </c>
      <c r="R27" s="2">
        <v>2135</v>
      </c>
      <c r="S27" s="2">
        <v>1677</v>
      </c>
      <c r="T27" s="2">
        <v>1666</v>
      </c>
      <c r="U27" s="2">
        <v>1989</v>
      </c>
      <c r="V27" s="2">
        <v>2075</v>
      </c>
      <c r="W27" s="2">
        <v>1958</v>
      </c>
      <c r="X27" s="2">
        <f>W27-V27</f>
        <v>-117</v>
      </c>
      <c r="Y27" s="8">
        <f>W27/V27-1</f>
        <v>-5.6385542168674752E-2</v>
      </c>
    </row>
    <row r="28" spans="1:27" ht="16.5" customHeight="1" x14ac:dyDescent="0.2">
      <c r="A28" s="1"/>
      <c r="B28" s="5" t="s">
        <v>23</v>
      </c>
      <c r="C28" s="1"/>
      <c r="D28" s="2">
        <v>2316</v>
      </c>
      <c r="E28" s="2">
        <v>2918</v>
      </c>
      <c r="F28" s="2">
        <v>2899</v>
      </c>
      <c r="G28" s="2">
        <v>2689</v>
      </c>
      <c r="H28" s="2">
        <v>2777</v>
      </c>
      <c r="I28" s="2">
        <v>3001</v>
      </c>
      <c r="J28" s="2">
        <v>3114</v>
      </c>
      <c r="K28" s="2">
        <v>2935</v>
      </c>
      <c r="L28" s="2">
        <v>2867</v>
      </c>
      <c r="M28" s="2">
        <v>2832</v>
      </c>
      <c r="N28" s="2">
        <v>2759</v>
      </c>
      <c r="O28" s="2">
        <v>2912</v>
      </c>
      <c r="P28" s="2">
        <v>2650</v>
      </c>
      <c r="Q28" s="2">
        <v>2830</v>
      </c>
      <c r="R28" s="2">
        <v>3075</v>
      </c>
      <c r="S28" s="2">
        <v>2786</v>
      </c>
      <c r="T28" s="2">
        <v>2871</v>
      </c>
      <c r="U28" s="2">
        <v>2828</v>
      </c>
      <c r="V28" s="2">
        <v>3225</v>
      </c>
      <c r="W28" s="2">
        <v>3152</v>
      </c>
      <c r="X28" s="2">
        <f>W28-V28</f>
        <v>-73</v>
      </c>
      <c r="Y28" s="8">
        <f>W28/V28-1</f>
        <v>-2.2635658914728629E-2</v>
      </c>
    </row>
    <row r="29" spans="1:27" ht="16.5" customHeight="1" x14ac:dyDescent="0.2">
      <c r="A29" s="1"/>
      <c r="B29" s="5" t="s">
        <v>24</v>
      </c>
      <c r="C29" s="1"/>
      <c r="D29" s="2">
        <v>9361</v>
      </c>
      <c r="E29" s="2">
        <v>8412</v>
      </c>
      <c r="F29" s="2">
        <v>7562</v>
      </c>
      <c r="G29" s="2">
        <v>6980</v>
      </c>
      <c r="H29" s="2">
        <v>7604</v>
      </c>
      <c r="I29" s="2">
        <v>7461</v>
      </c>
      <c r="J29" s="2">
        <v>7879</v>
      </c>
      <c r="K29" s="2">
        <v>7834</v>
      </c>
      <c r="L29" s="2">
        <v>7314</v>
      </c>
      <c r="M29" s="2">
        <v>7503</v>
      </c>
      <c r="N29" s="2">
        <v>7935</v>
      </c>
      <c r="O29" s="2">
        <v>8031</v>
      </c>
      <c r="P29" s="2">
        <v>8454</v>
      </c>
      <c r="Q29" s="2">
        <v>9100</v>
      </c>
      <c r="R29" s="2">
        <v>8927</v>
      </c>
      <c r="S29" s="2">
        <v>8352</v>
      </c>
      <c r="T29" s="2">
        <v>8766</v>
      </c>
      <c r="U29" s="2">
        <v>8887</v>
      </c>
      <c r="V29" s="2">
        <v>8873</v>
      </c>
      <c r="W29" s="2">
        <v>8729</v>
      </c>
      <c r="X29" s="2">
        <f>W29-V29</f>
        <v>-144</v>
      </c>
      <c r="Y29" s="8">
        <f>W29/V29-1</f>
        <v>-1.6229009354220669E-2</v>
      </c>
    </row>
    <row r="30" spans="1:27" ht="16.5" customHeight="1" x14ac:dyDescent="0.2">
      <c r="A30" s="1"/>
      <c r="B30" s="5" t="s">
        <v>25</v>
      </c>
      <c r="C30" s="1"/>
      <c r="D30" s="2">
        <v>2456</v>
      </c>
      <c r="E30" s="2">
        <v>2517</v>
      </c>
      <c r="F30" s="2">
        <v>2774</v>
      </c>
      <c r="G30" s="2">
        <v>2789</v>
      </c>
      <c r="H30" s="2">
        <v>2778</v>
      </c>
      <c r="I30" s="2">
        <v>2710</v>
      </c>
      <c r="J30" s="2">
        <v>2933</v>
      </c>
      <c r="K30" s="2">
        <v>2598</v>
      </c>
      <c r="L30" s="2">
        <v>2492</v>
      </c>
      <c r="M30" s="2">
        <v>2185</v>
      </c>
      <c r="N30" s="2">
        <v>2289</v>
      </c>
      <c r="O30" s="2">
        <v>2360</v>
      </c>
      <c r="P30" s="2">
        <v>2471</v>
      </c>
      <c r="Q30" s="2">
        <v>2719</v>
      </c>
      <c r="R30" s="2">
        <v>2871</v>
      </c>
      <c r="S30" s="2">
        <v>2681</v>
      </c>
      <c r="T30" s="2">
        <v>2914</v>
      </c>
      <c r="U30" s="2">
        <v>3036</v>
      </c>
      <c r="V30" s="2">
        <v>3213</v>
      </c>
      <c r="W30" s="2">
        <v>3365</v>
      </c>
      <c r="X30" s="2">
        <f>W30-V30</f>
        <v>152</v>
      </c>
      <c r="Y30" s="8">
        <f>W30/V30-1</f>
        <v>4.7307812013694273E-2</v>
      </c>
    </row>
    <row r="31" spans="1:27" ht="16.5" customHeight="1" x14ac:dyDescent="0.2">
      <c r="A31" s="1"/>
      <c r="B31" s="5" t="s">
        <v>26</v>
      </c>
      <c r="C31" s="1"/>
      <c r="D31" s="2">
        <v>1844</v>
      </c>
      <c r="E31" s="2">
        <v>1991</v>
      </c>
      <c r="F31" s="2">
        <v>1818</v>
      </c>
      <c r="G31" s="2">
        <v>2043</v>
      </c>
      <c r="H31" s="2">
        <v>2044</v>
      </c>
      <c r="I31" s="2">
        <v>1798</v>
      </c>
      <c r="J31" s="2">
        <v>2023</v>
      </c>
      <c r="K31" s="2">
        <v>2225</v>
      </c>
      <c r="L31" s="2">
        <v>2104</v>
      </c>
      <c r="M31" s="2">
        <v>1968</v>
      </c>
      <c r="N31" s="2">
        <v>2023</v>
      </c>
      <c r="O31" s="2">
        <v>1867</v>
      </c>
      <c r="P31" s="2">
        <v>1837</v>
      </c>
      <c r="Q31" s="2">
        <v>1925</v>
      </c>
      <c r="R31" s="2">
        <v>1813</v>
      </c>
      <c r="S31" s="2">
        <v>1613</v>
      </c>
      <c r="T31" s="2">
        <v>1522</v>
      </c>
      <c r="U31" s="2">
        <v>1698</v>
      </c>
      <c r="V31" s="2">
        <v>1631</v>
      </c>
      <c r="W31" s="2">
        <v>1723</v>
      </c>
      <c r="X31" s="2">
        <f>W31-V31</f>
        <v>92</v>
      </c>
      <c r="Y31" s="8">
        <f>W31/V31-1</f>
        <v>5.6407112201103615E-2</v>
      </c>
    </row>
    <row r="32" spans="1:27" ht="16.5" customHeight="1" x14ac:dyDescent="0.2">
      <c r="A32" s="1"/>
      <c r="B32" s="5" t="s">
        <v>27</v>
      </c>
      <c r="C32" s="1"/>
      <c r="D32" s="2">
        <v>1539</v>
      </c>
      <c r="E32" s="2">
        <v>1463</v>
      </c>
      <c r="F32" s="2">
        <v>1703</v>
      </c>
      <c r="G32" s="2">
        <v>1564</v>
      </c>
      <c r="H32" s="2">
        <v>1536</v>
      </c>
      <c r="I32" s="2">
        <v>1607</v>
      </c>
      <c r="J32" s="2">
        <v>1694</v>
      </c>
      <c r="K32" s="2">
        <v>1705</v>
      </c>
      <c r="L32" s="2">
        <v>1659</v>
      </c>
      <c r="M32" s="2">
        <v>1543</v>
      </c>
      <c r="N32" s="2">
        <v>1682</v>
      </c>
      <c r="O32" s="2">
        <v>1543</v>
      </c>
      <c r="P32" s="2">
        <v>1483</v>
      </c>
      <c r="Q32" s="2">
        <v>1552</v>
      </c>
      <c r="R32" s="2">
        <v>1570</v>
      </c>
      <c r="S32" s="2">
        <v>1402</v>
      </c>
      <c r="T32" s="2">
        <v>1408</v>
      </c>
      <c r="U32" s="2">
        <v>1492</v>
      </c>
      <c r="V32" s="2">
        <v>1355</v>
      </c>
      <c r="W32" s="2">
        <v>1322</v>
      </c>
      <c r="X32" s="2">
        <f>W32-V32</f>
        <v>-33</v>
      </c>
      <c r="Y32" s="8">
        <f>W32/V32-1</f>
        <v>-2.4354243542435428E-2</v>
      </c>
    </row>
    <row r="33" spans="1:27" ht="16.5" customHeight="1" x14ac:dyDescent="0.2">
      <c r="A33" s="1"/>
      <c r="B33" s="5" t="s">
        <v>28</v>
      </c>
      <c r="C33" s="1"/>
      <c r="D33" s="2">
        <v>1637</v>
      </c>
      <c r="E33" s="2">
        <v>1450</v>
      </c>
      <c r="F33" s="2">
        <v>1287</v>
      </c>
      <c r="G33" s="2">
        <v>1244</v>
      </c>
      <c r="H33" s="2">
        <v>1113</v>
      </c>
      <c r="I33" s="2">
        <v>1065</v>
      </c>
      <c r="J33" s="2">
        <v>1172</v>
      </c>
      <c r="K33" s="2">
        <v>987</v>
      </c>
      <c r="L33" s="2">
        <v>930</v>
      </c>
      <c r="M33" s="2">
        <v>862</v>
      </c>
      <c r="N33" s="2">
        <v>5005</v>
      </c>
      <c r="O33" s="2">
        <v>866</v>
      </c>
      <c r="P33" s="2">
        <v>952</v>
      </c>
      <c r="Q33" s="2">
        <v>1169</v>
      </c>
      <c r="R33" s="2">
        <v>1295</v>
      </c>
      <c r="S33" s="2">
        <v>1444</v>
      </c>
      <c r="T33" s="2">
        <v>1638</v>
      </c>
      <c r="U33" s="2">
        <v>1802</v>
      </c>
      <c r="V33" s="2">
        <v>1825</v>
      </c>
      <c r="W33" s="2">
        <v>1900</v>
      </c>
      <c r="X33" s="2">
        <f>W33-V33</f>
        <v>75</v>
      </c>
      <c r="Y33" s="8">
        <f>W33/V33-1</f>
        <v>4.1095890410958846E-2</v>
      </c>
    </row>
    <row r="34" spans="1:27" ht="16.5" customHeight="1" x14ac:dyDescent="0.2">
      <c r="A34" s="1"/>
      <c r="B34" s="5" t="s">
        <v>29</v>
      </c>
      <c r="C34" s="1"/>
      <c r="D34" s="2">
        <v>4904</v>
      </c>
      <c r="E34" s="2">
        <v>4739</v>
      </c>
      <c r="F34" s="2">
        <v>4593</v>
      </c>
      <c r="G34" s="2">
        <v>4715</v>
      </c>
      <c r="H34" s="2">
        <v>4586</v>
      </c>
      <c r="I34" s="2">
        <v>4561</v>
      </c>
      <c r="J34" s="2">
        <v>4417</v>
      </c>
      <c r="K34" s="2">
        <v>4766</v>
      </c>
      <c r="L34" s="2">
        <v>4603</v>
      </c>
      <c r="M34" s="2">
        <v>5191</v>
      </c>
      <c r="N34" s="2">
        <v>1007</v>
      </c>
      <c r="O34" s="2">
        <v>4831</v>
      </c>
      <c r="P34" s="2">
        <v>4609</v>
      </c>
      <c r="Q34" s="2">
        <v>4703</v>
      </c>
      <c r="R34" s="2">
        <v>5283</v>
      </c>
      <c r="S34" s="2">
        <v>4765</v>
      </c>
      <c r="T34" s="2">
        <v>5073</v>
      </c>
      <c r="U34" s="2">
        <v>4791</v>
      </c>
      <c r="V34" s="2">
        <v>4635</v>
      </c>
      <c r="W34" s="2">
        <v>4916</v>
      </c>
      <c r="X34" s="2">
        <f>W34-V34</f>
        <v>281</v>
      </c>
      <c r="Y34" s="8">
        <f>W34/V34-1</f>
        <v>6.0625674217907211E-2</v>
      </c>
    </row>
    <row r="35" spans="1:27" ht="16.5" customHeight="1" x14ac:dyDescent="0.2">
      <c r="A35" s="1"/>
      <c r="B35" s="5" t="s">
        <v>30</v>
      </c>
      <c r="C35" s="1"/>
      <c r="D35" s="2">
        <v>4432</v>
      </c>
      <c r="E35" s="2">
        <v>4598</v>
      </c>
      <c r="F35" s="2">
        <v>5233</v>
      </c>
      <c r="G35" s="2">
        <v>5367</v>
      </c>
      <c r="H35" s="2">
        <v>5451</v>
      </c>
      <c r="I35" s="2">
        <v>5437</v>
      </c>
      <c r="J35" s="2">
        <v>5358</v>
      </c>
      <c r="K35" s="2">
        <v>5639</v>
      </c>
      <c r="L35" s="2">
        <v>6216</v>
      </c>
      <c r="M35" s="2">
        <v>5561</v>
      </c>
      <c r="N35" s="2">
        <v>6092</v>
      </c>
      <c r="O35" s="2">
        <v>5741</v>
      </c>
      <c r="P35" s="2">
        <v>4960</v>
      </c>
      <c r="Q35" s="2">
        <v>5155</v>
      </c>
      <c r="R35" s="2">
        <v>5297</v>
      </c>
      <c r="S35" s="2">
        <v>4894</v>
      </c>
      <c r="T35" s="2">
        <v>5420</v>
      </c>
      <c r="U35" s="2">
        <v>5991</v>
      </c>
      <c r="V35" s="2">
        <v>6139</v>
      </c>
      <c r="W35" s="2">
        <v>6880</v>
      </c>
      <c r="X35" s="2">
        <f>W35-V35</f>
        <v>741</v>
      </c>
      <c r="Y35" s="8">
        <f>W35/V35-1</f>
        <v>0.12070369767063038</v>
      </c>
    </row>
    <row r="36" spans="1:27" ht="16.5" customHeight="1" x14ac:dyDescent="0.2">
      <c r="A36" s="1"/>
      <c r="B36" s="11" t="s">
        <v>1</v>
      </c>
      <c r="C36" s="12"/>
      <c r="D36" s="13">
        <f t="shared" ref="D36:O36" si="0">SUM(D6:D35)</f>
        <v>153337</v>
      </c>
      <c r="E36" s="13">
        <f t="shared" si="0"/>
        <v>148993</v>
      </c>
      <c r="F36" s="13">
        <f t="shared" si="0"/>
        <v>151825</v>
      </c>
      <c r="G36" s="13">
        <f t="shared" si="0"/>
        <v>154747</v>
      </c>
      <c r="H36" s="13">
        <f t="shared" si="0"/>
        <v>160417</v>
      </c>
      <c r="I36" s="13">
        <f t="shared" si="0"/>
        <v>162658</v>
      </c>
      <c r="J36" s="13">
        <f t="shared" si="0"/>
        <v>165255</v>
      </c>
      <c r="K36" s="13">
        <f t="shared" si="0"/>
        <v>167851</v>
      </c>
      <c r="L36" s="13">
        <f t="shared" si="0"/>
        <v>168408</v>
      </c>
      <c r="M36" s="13">
        <f t="shared" si="0"/>
        <v>169481</v>
      </c>
      <c r="N36" s="13">
        <f t="shared" si="0"/>
        <v>168334</v>
      </c>
      <c r="O36" s="13">
        <f t="shared" si="0"/>
        <v>166560</v>
      </c>
      <c r="P36" s="13">
        <f t="shared" ref="P36:W36" si="1">SUM(P6:P35)</f>
        <v>164031</v>
      </c>
      <c r="Q36" s="13">
        <f t="shared" si="1"/>
        <v>169633</v>
      </c>
      <c r="R36" s="13">
        <f t="shared" si="1"/>
        <v>170163</v>
      </c>
      <c r="S36" s="13">
        <f t="shared" si="1"/>
        <v>150432</v>
      </c>
      <c r="T36" s="13">
        <f>SUM(T6:T35)</f>
        <v>159782</v>
      </c>
      <c r="U36" s="13">
        <f t="shared" ref="U36:V36" si="2">SUM(U6:U35)</f>
        <v>168811</v>
      </c>
      <c r="V36" s="13">
        <f t="shared" si="2"/>
        <v>173177</v>
      </c>
      <c r="W36" s="13">
        <f t="shared" si="1"/>
        <v>179492</v>
      </c>
      <c r="X36" s="13">
        <f>W36-V36</f>
        <v>6315</v>
      </c>
      <c r="Y36" s="14">
        <f>W36/V36-1</f>
        <v>3.6465581457121976E-2</v>
      </c>
      <c r="AA36" s="1"/>
    </row>
    <row r="38" spans="1:27" s="15" customFormat="1" x14ac:dyDescent="0.2">
      <c r="B38" s="16" t="s">
        <v>35</v>
      </c>
      <c r="E38" s="17">
        <f>E36/D36</f>
        <v>0.97167024266811008</v>
      </c>
      <c r="F38" s="17">
        <f t="shared" ref="F38:S38" si="3">F36/E36</f>
        <v>1.0190076043840985</v>
      </c>
      <c r="G38" s="17">
        <f t="shared" si="3"/>
        <v>1.0192458422525934</v>
      </c>
      <c r="H38" s="17">
        <f t="shared" si="3"/>
        <v>1.0366404518342844</v>
      </c>
      <c r="I38" s="17">
        <f t="shared" si="3"/>
        <v>1.0139698411016289</v>
      </c>
      <c r="J38" s="17">
        <f t="shared" si="3"/>
        <v>1.0159660145827443</v>
      </c>
      <c r="K38" s="17">
        <f t="shared" si="3"/>
        <v>1.0157090557017943</v>
      </c>
      <c r="L38" s="17">
        <f t="shared" si="3"/>
        <v>1.0033184193123663</v>
      </c>
      <c r="M38" s="17">
        <f t="shared" si="3"/>
        <v>1.0063714312859247</v>
      </c>
      <c r="N38" s="17">
        <f t="shared" si="3"/>
        <v>0.99323227972457084</v>
      </c>
      <c r="O38" s="17">
        <f t="shared" si="3"/>
        <v>0.98946142787553315</v>
      </c>
      <c r="P38" s="17">
        <f t="shared" si="3"/>
        <v>0.98481628242074926</v>
      </c>
      <c r="Q38" s="17">
        <f t="shared" si="3"/>
        <v>1.0341520810090776</v>
      </c>
      <c r="R38" s="17">
        <f t="shared" si="3"/>
        <v>1.0031243920699393</v>
      </c>
      <c r="S38" s="17">
        <f t="shared" si="3"/>
        <v>0.88404647308756901</v>
      </c>
      <c r="T38" s="17">
        <f>T36/R36</f>
        <v>0.93899378830885682</v>
      </c>
      <c r="U38" s="17">
        <f t="shared" ref="U38" si="4">U36/S36</f>
        <v>1.1221748032333545</v>
      </c>
      <c r="V38" s="17">
        <f>V36/U36</f>
        <v>1.0258632435090131</v>
      </c>
      <c r="W38" s="17">
        <f>W36/V36</f>
        <v>1.036465581457122</v>
      </c>
      <c r="X38" s="17">
        <f>X36/W36</f>
        <v>3.5182626523744792E-2</v>
      </c>
    </row>
  </sheetData>
  <mergeCells count="23">
    <mergeCell ref="B2:B4"/>
    <mergeCell ref="N3:N4"/>
    <mergeCell ref="O3:O4"/>
    <mergeCell ref="M3:M4"/>
    <mergeCell ref="L3:L4"/>
    <mergeCell ref="K3:K4"/>
    <mergeCell ref="J3:J4"/>
    <mergeCell ref="I3:I4"/>
    <mergeCell ref="H3:H4"/>
    <mergeCell ref="G3:G4"/>
    <mergeCell ref="S3:S4"/>
    <mergeCell ref="F3:F4"/>
    <mergeCell ref="E3:E4"/>
    <mergeCell ref="D3:D4"/>
    <mergeCell ref="D2:Y2"/>
    <mergeCell ref="P3:P4"/>
    <mergeCell ref="V3:V4"/>
    <mergeCell ref="Q3:Q4"/>
    <mergeCell ref="W3:W4"/>
    <mergeCell ref="X3:Y3"/>
    <mergeCell ref="R3:R4"/>
    <mergeCell ref="T3:T4"/>
    <mergeCell ref="U3:U4"/>
  </mergeCells>
  <pageMargins left="0.70866141732283472" right="0.70866141732283472" top="0.74803149606299213" bottom="0.74803149606299213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 структури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Slivov</dc:creator>
  <cp:lastModifiedBy>Dr. Veselin Slivov</cp:lastModifiedBy>
  <cp:lastPrinted>2022-02-15T11:25:04Z</cp:lastPrinted>
  <dcterms:created xsi:type="dcterms:W3CDTF">2018-03-22T17:46:01Z</dcterms:created>
  <dcterms:modified xsi:type="dcterms:W3CDTF">2025-02-21T09:13:18Z</dcterms:modified>
</cp:coreProperties>
</file>